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lee\Desktop\"/>
    </mc:Choice>
  </mc:AlternateContent>
  <xr:revisionPtr revIDLastSave="0" documentId="8_{A7EE716A-BACD-415F-A649-3A86693D54EF}" xr6:coauthVersionLast="47" xr6:coauthVersionMax="47" xr10:uidLastSave="{00000000-0000-0000-0000-000000000000}"/>
  <bookViews>
    <workbookView xWindow="-110" yWindow="-110" windowWidth="19420" windowHeight="10420" xr2:uid="{4F957BB4-C7F2-4EE7-96F0-BD5C36746929}"/>
  </bookViews>
  <sheets>
    <sheet name="4.13.1" sheetId="1" r:id="rId1"/>
  </sheets>
  <externalReferences>
    <externalReference r:id="rId2"/>
  </externalReferences>
  <definedNames>
    <definedName name="Frequency">'[1]Appendix 1'!$A$5:$A$6</definedName>
    <definedName name="_xlnm.Print_Area" localSheetId="0">'4.13.1'!$A$1:$Y$28</definedName>
    <definedName name="_xlnm.Print_Titles" localSheetId="0">'4.13.1'!$A:$A,'4.13.1'!$5:$6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U24" i="1"/>
  <c r="X24" i="1" s="1"/>
  <c r="R24" i="1"/>
  <c r="U22" i="1"/>
  <c r="X22" i="1" s="1"/>
  <c r="I22" i="1"/>
  <c r="I24" i="1" l="1"/>
  <c r="R26" i="1"/>
  <c r="U26" i="1"/>
  <c r="X26" i="1" s="1"/>
  <c r="F24" i="1"/>
  <c r="O22" i="1"/>
  <c r="O24" i="1"/>
  <c r="O26" i="1"/>
  <c r="F22" i="1"/>
  <c r="R22" i="1"/>
  <c r="I26" i="1" l="1"/>
</calcChain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<sst xmlns="http://schemas.openxmlformats.org/spreadsheetml/2006/main" count="15" uniqueCount="10">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</sst>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2" applyFont="1" applyBorder="1"/>
    <xf numFmtId="0" fontId="3" fillId="0" borderId="0" xfId="2" applyFont="1"/>
    <xf numFmtId="0" fontId="4" fillId="0" borderId="2" xfId="2" applyFont="1" applyBorder="1"/>
    <xf numFmtId="0" fontId="3" fillId="0" borderId="2" xfId="2" applyFont="1" applyBorder="1"/>
    <xf numFmtId="0" fontId="4" fillId="0" borderId="0" xfId="2" applyFont="1"/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/>
    <xf numFmtId="0" fontId="3" fillId="0" borderId="10" xfId="2" applyFont="1" applyBorder="1"/>
    <xf numFmtId="3" fontId="3" fillId="0" borderId="0" xfId="3" applyNumberFormat="1" applyFont="1" applyBorder="1"/>
    <xf numFmtId="164" fontId="3" fillId="0" borderId="0" xfId="3" applyNumberFormat="1" applyFont="1" applyBorder="1"/>
    <xf numFmtId="165" fontId="3" fillId="0" borderId="0" xfId="3" applyNumberFormat="1" applyFont="1" applyBorder="1"/>
    <xf numFmtId="0" fontId="3" fillId="0" borderId="0" xfId="3" applyNumberFormat="1" applyFont="1" applyBorder="1"/>
    <xf numFmtId="4" fontId="3" fillId="0" borderId="0" xfId="3" applyNumberFormat="1" applyFont="1" applyBorder="1"/>
    <xf numFmtId="164" fontId="3" fillId="0" borderId="10" xfId="2" applyNumberFormat="1" applyFont="1" applyBorder="1"/>
    <xf numFmtId="164" fontId="3" fillId="0" borderId="0" xfId="2" applyNumberFormat="1" applyFont="1"/>
    <xf numFmtId="3" fontId="3" fillId="0" borderId="0" xfId="3" applyNumberFormat="1" applyFont="1" applyFill="1" applyBorder="1"/>
    <xf numFmtId="164" fontId="3" fillId="0" borderId="0" xfId="3" applyNumberFormat="1" applyFont="1" applyFill="1" applyBorder="1"/>
    <xf numFmtId="165" fontId="3" fillId="0" borderId="0" xfId="3" applyNumberFormat="1" applyFont="1" applyFill="1" applyBorder="1"/>
    <xf numFmtId="166" fontId="3" fillId="0" borderId="0" xfId="1" applyNumberFormat="1" applyFont="1" applyFill="1"/>
    <xf numFmtId="167" fontId="3" fillId="0" borderId="0" xfId="2" applyNumberFormat="1" applyFont="1" applyAlignment="1">
      <alignment horizontal="right" vertical="top" wrapText="1" readingOrder="1"/>
    </xf>
    <xf numFmtId="0" fontId="3" fillId="0" borderId="12" xfId="2" applyFont="1" applyBorder="1" applyAlignment="1">
      <alignment horizontal="center"/>
    </xf>
    <xf numFmtId="0" fontId="3" fillId="0" borderId="13" xfId="2" applyFont="1" applyBorder="1"/>
    <xf numFmtId="0" fontId="3" fillId="0" borderId="12" xfId="2" applyFont="1" applyBorder="1"/>
    <xf numFmtId="0" fontId="2" fillId="0" borderId="0" xfId="2" applyFont="1"/>
    <xf numFmtId="3" fontId="2" fillId="0" borderId="0" xfId="2" applyNumberFormat="1" applyFont="1" applyAlignment="1">
      <alignment wrapText="1"/>
    </xf>
    <xf numFmtId="10" fontId="2" fillId="0" borderId="0" xfId="2" applyNumberFormat="1" applyFont="1" applyAlignment="1">
      <alignment wrapText="1"/>
    </xf>
    <xf numFmtId="0" fontId="5" fillId="0" borderId="0" xfId="0" applyFont="1"/>
  </cellXfs>
  <cellStyles count="4">
    <cellStyle name="Comma 3" xfId="3" xr:uid="{3EFC1452-A31A-49F4-99CA-241A3804ADDA}"/>
    <cellStyle name="Normal" xfId="0" builtinId="0"/>
    <cellStyle name="Normal 2" xfId="2" xr:uid="{16272FDF-BA3B-4628-BBC6-041C1835E36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76C3-7DFC-49EE-BE56-832623A31F25}">
  <sheetPr>
    <pageSetUpPr fitToPage="1"/>
  </sheetPr>
  <dimension ref="A1:AH38"/>
  <sheetViews>
    <sheetView showGridLines="0" tabSelected="1" zoomScaleNormal="100" workbookViewId="0">
      <pane xSplit="2" ySplit="7" topLeftCell="C20" activePane="bottomRight" state="frozen"/>
      <selection pane="topRight" activeCell="C1" sqref="C1"/>
      <selection pane="bottomLeft" activeCell="A8" sqref="A8"/>
      <selection pane="bottomRight" activeCell="C20" sqref="C20"/>
    </sheetView>
  </sheetViews>
  <sheetFormatPr defaultColWidth="9.1796875" defaultRowHeight="15.5" x14ac:dyDescent="0.35"/>
  <cols>
    <col min="1" max="1" width="14.6328125" style="2" customWidth="1"/>
    <col min="2" max="2" width="2.81640625" style="2" customWidth="1"/>
    <col min="3" max="3" width="11.54296875" style="2" customWidth="1"/>
    <col min="4" max="5" width="2.81640625" style="2" customWidth="1"/>
    <col min="6" max="6" width="6.08984375" style="2" bestFit="1" customWidth="1"/>
    <col min="7" max="8" width="2.81640625" style="2" customWidth="1"/>
    <col min="9" max="9" width="9.1796875" style="2" bestFit="1" customWidth="1"/>
    <col min="10" max="11" width="2.81640625" style="2" customWidth="1"/>
    <col min="12" max="12" width="12.6328125" style="2" customWidth="1"/>
    <col min="13" max="14" width="2.81640625" style="2" customWidth="1"/>
    <col min="15" max="15" width="6.08984375" style="2" bestFit="1" customWidth="1"/>
    <col min="16" max="17" width="2.81640625" style="2" customWidth="1"/>
    <col min="18" max="18" width="9.1796875" style="2" bestFit="1" customWidth="1"/>
    <col min="19" max="20" width="2.81640625" style="2" customWidth="1"/>
    <col min="21" max="21" width="12.1796875" style="2" customWidth="1"/>
    <col min="22" max="23" width="2.81640625" style="2" customWidth="1"/>
    <col min="24" max="24" width="9.1796875" style="2"/>
    <col min="25" max="25" width="2.81640625" style="2" customWidth="1"/>
    <col min="26" max="26" width="4.453125" style="2" customWidth="1"/>
    <col min="27" max="27" width="7.1796875" style="2" customWidth="1"/>
    <col min="28" max="16384" width="9.1796875" style="2"/>
  </cols>
  <sheetData>
    <row r="1" spans="1:32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2" ht="24" customHeight="1" x14ac:dyDescent="0.35">
      <c r="A2" s="3" t="s">
        <v>0</v>
      </c>
      <c r="T2" s="4"/>
      <c r="U2" s="4"/>
      <c r="V2" s="4"/>
      <c r="W2" s="4"/>
      <c r="X2" s="4"/>
      <c r="Y2" s="4"/>
    </row>
    <row r="3" spans="1:32" x14ac:dyDescent="0.35">
      <c r="A3" s="5" t="s">
        <v>1</v>
      </c>
    </row>
    <row r="4" spans="1:32" ht="11.25" customHeight="1" x14ac:dyDescent="0.35"/>
    <row r="5" spans="1:32" ht="21" customHeight="1" x14ac:dyDescent="0.35">
      <c r="A5" s="6" t="s">
        <v>2</v>
      </c>
      <c r="B5" s="7" t="s">
        <v>3</v>
      </c>
      <c r="C5" s="8"/>
      <c r="D5" s="8"/>
      <c r="E5" s="8"/>
      <c r="F5" s="8"/>
      <c r="G5" s="8"/>
      <c r="H5" s="8"/>
      <c r="I5" s="8"/>
      <c r="J5" s="9"/>
      <c r="K5" s="7" t="s">
        <v>4</v>
      </c>
      <c r="L5" s="8"/>
      <c r="M5" s="8"/>
      <c r="N5" s="8"/>
      <c r="O5" s="8"/>
      <c r="P5" s="8"/>
      <c r="Q5" s="8"/>
      <c r="R5" s="8"/>
      <c r="S5" s="9"/>
      <c r="T5" s="8" t="s">
        <v>5</v>
      </c>
      <c r="U5" s="8"/>
      <c r="V5" s="8"/>
      <c r="W5" s="8"/>
      <c r="X5" s="8"/>
      <c r="Y5" s="8"/>
    </row>
    <row r="6" spans="1:32" ht="21" customHeight="1" x14ac:dyDescent="0.35">
      <c r="A6" s="10"/>
      <c r="B6" s="11" t="s">
        <v>6</v>
      </c>
      <c r="C6" s="12"/>
      <c r="D6" s="10"/>
      <c r="E6" s="11" t="s">
        <v>7</v>
      </c>
      <c r="F6" s="12"/>
      <c r="G6" s="10"/>
      <c r="H6" s="12" t="s">
        <v>8</v>
      </c>
      <c r="I6" s="12"/>
      <c r="J6" s="10"/>
      <c r="K6" s="11" t="s">
        <v>6</v>
      </c>
      <c r="L6" s="12"/>
      <c r="M6" s="10"/>
      <c r="N6" s="11" t="s">
        <v>7</v>
      </c>
      <c r="O6" s="12"/>
      <c r="P6" s="10"/>
      <c r="Q6" s="12" t="s">
        <v>8</v>
      </c>
      <c r="R6" s="12"/>
      <c r="S6" s="10"/>
      <c r="T6" s="11" t="s">
        <v>6</v>
      </c>
      <c r="U6" s="12"/>
      <c r="V6" s="10"/>
      <c r="W6" s="12" t="s">
        <v>7</v>
      </c>
      <c r="X6" s="12"/>
      <c r="Y6" s="12"/>
    </row>
    <row r="7" spans="1:32" x14ac:dyDescent="0.35">
      <c r="A7" s="13"/>
      <c r="B7" s="14"/>
      <c r="D7" s="15"/>
      <c r="E7" s="14"/>
      <c r="G7" s="15"/>
      <c r="J7" s="15"/>
      <c r="K7" s="14"/>
      <c r="M7" s="15"/>
      <c r="N7" s="14"/>
      <c r="P7" s="15"/>
      <c r="S7" s="15"/>
      <c r="T7" s="14"/>
      <c r="V7" s="15"/>
    </row>
    <row r="8" spans="1:32" x14ac:dyDescent="0.35">
      <c r="A8" s="13">
        <v>2013</v>
      </c>
      <c r="B8" s="14"/>
      <c r="C8" s="16">
        <v>348167</v>
      </c>
      <c r="D8" s="15"/>
      <c r="E8" s="14"/>
      <c r="F8" s="17">
        <v>0.23520944292500359</v>
      </c>
      <c r="G8" s="15"/>
      <c r="I8" s="18">
        <v>85.57</v>
      </c>
      <c r="J8" s="15"/>
      <c r="K8" s="14"/>
      <c r="L8" s="16">
        <v>58692</v>
      </c>
      <c r="M8" s="15"/>
      <c r="N8" s="14"/>
      <c r="O8" s="17">
        <v>31.211016968098189</v>
      </c>
      <c r="P8" s="15"/>
      <c r="R8" s="18">
        <v>14.430000000000001</v>
      </c>
      <c r="S8" s="15"/>
      <c r="T8" s="14"/>
      <c r="U8" s="16">
        <v>406859</v>
      </c>
      <c r="V8" s="15"/>
      <c r="X8" s="17">
        <v>3.7691191360968781</v>
      </c>
      <c r="AA8" s="31"/>
      <c r="AB8" s="32"/>
      <c r="AC8" s="33"/>
      <c r="AD8" s="32"/>
      <c r="AE8" s="33"/>
      <c r="AF8" s="32"/>
    </row>
    <row r="9" spans="1:32" x14ac:dyDescent="0.35">
      <c r="A9" s="13"/>
      <c r="B9" s="14"/>
      <c r="C9" s="16"/>
      <c r="D9" s="15"/>
      <c r="E9" s="14"/>
      <c r="F9" s="19"/>
      <c r="G9" s="15"/>
      <c r="I9" s="20"/>
      <c r="J9" s="15"/>
      <c r="K9" s="14"/>
      <c r="L9" s="16"/>
      <c r="M9" s="15"/>
      <c r="N9" s="14"/>
      <c r="O9" s="19"/>
      <c r="P9" s="15"/>
      <c r="R9" s="20"/>
      <c r="S9" s="15"/>
      <c r="T9" s="14"/>
      <c r="U9" s="16"/>
      <c r="V9" s="15"/>
      <c r="X9" s="19"/>
      <c r="AA9" s="31"/>
      <c r="AB9" s="32"/>
      <c r="AC9" s="33"/>
      <c r="AD9" s="32"/>
      <c r="AE9" s="33"/>
      <c r="AF9" s="32"/>
    </row>
    <row r="10" spans="1:32" x14ac:dyDescent="0.35">
      <c r="A10" s="13">
        <v>2014</v>
      </c>
      <c r="B10" s="14"/>
      <c r="C10" s="16">
        <v>352476</v>
      </c>
      <c r="D10" s="15"/>
      <c r="E10" s="14"/>
      <c r="F10" s="17">
        <v>1.2376244733130939</v>
      </c>
      <c r="G10" s="15"/>
      <c r="I10" s="18">
        <v>85.83</v>
      </c>
      <c r="J10" s="15"/>
      <c r="K10" s="14"/>
      <c r="L10" s="16">
        <v>58174</v>
      </c>
      <c r="M10" s="15"/>
      <c r="N10" s="14"/>
      <c r="O10" s="17">
        <v>-0.88257343419886869</v>
      </c>
      <c r="P10" s="21"/>
      <c r="Q10" s="22"/>
      <c r="R10" s="17">
        <v>14.17</v>
      </c>
      <c r="S10" s="15"/>
      <c r="T10" s="14"/>
      <c r="U10" s="16">
        <v>410650</v>
      </c>
      <c r="V10" s="15"/>
      <c r="X10" s="17">
        <v>0.93177243221853268</v>
      </c>
      <c r="AA10" s="31"/>
      <c r="AB10" s="32"/>
      <c r="AC10" s="33"/>
      <c r="AD10" s="32"/>
      <c r="AE10" s="33"/>
      <c r="AF10" s="32"/>
    </row>
    <row r="11" spans="1:32" x14ac:dyDescent="0.35">
      <c r="A11" s="13"/>
      <c r="B11" s="14"/>
      <c r="C11" s="16"/>
      <c r="D11" s="15"/>
      <c r="E11" s="14"/>
      <c r="F11" s="17"/>
      <c r="G11" s="15"/>
      <c r="I11" s="18"/>
      <c r="J11" s="15"/>
      <c r="K11" s="14"/>
      <c r="L11" s="16"/>
      <c r="M11" s="15"/>
      <c r="N11" s="14"/>
      <c r="O11" s="17"/>
      <c r="P11" s="21"/>
      <c r="Q11" s="22"/>
      <c r="R11" s="17"/>
      <c r="S11" s="15"/>
      <c r="T11" s="14"/>
      <c r="U11" s="16"/>
      <c r="V11" s="15"/>
      <c r="X11" s="17"/>
    </row>
    <row r="12" spans="1:32" x14ac:dyDescent="0.35">
      <c r="A12" s="13">
        <v>2015</v>
      </c>
      <c r="B12" s="14"/>
      <c r="C12" s="16">
        <v>380778</v>
      </c>
      <c r="D12" s="15"/>
      <c r="E12" s="14"/>
      <c r="F12" s="17">
        <v>8.0294828584073805</v>
      </c>
      <c r="G12" s="15"/>
      <c r="I12" s="18">
        <v>83.573958886611194</v>
      </c>
      <c r="J12" s="15"/>
      <c r="K12" s="14"/>
      <c r="L12" s="16">
        <v>74840</v>
      </c>
      <c r="M12" s="15"/>
      <c r="N12" s="14"/>
      <c r="O12" s="17">
        <v>28.648537147179201</v>
      </c>
      <c r="P12" s="21"/>
      <c r="Q12" s="22"/>
      <c r="R12" s="17">
        <v>16.426041113388798</v>
      </c>
      <c r="S12" s="15"/>
      <c r="T12" s="14"/>
      <c r="U12" s="16">
        <v>455618</v>
      </c>
      <c r="V12" s="15"/>
      <c r="X12" s="17">
        <v>10.9504444173871</v>
      </c>
    </row>
    <row r="13" spans="1:32" x14ac:dyDescent="0.35">
      <c r="A13" s="13"/>
      <c r="B13" s="14"/>
      <c r="C13" s="16"/>
      <c r="D13" s="15"/>
      <c r="E13" s="14"/>
      <c r="F13" s="17"/>
      <c r="G13" s="15"/>
      <c r="I13" s="18"/>
      <c r="J13" s="15"/>
      <c r="K13" s="14"/>
      <c r="L13" s="16"/>
      <c r="M13" s="15"/>
      <c r="N13" s="14"/>
      <c r="O13" s="17"/>
      <c r="P13" s="21"/>
      <c r="Q13" s="22"/>
      <c r="R13" s="17"/>
      <c r="S13" s="15"/>
      <c r="T13" s="14"/>
      <c r="U13" s="16"/>
      <c r="V13" s="15"/>
      <c r="X13" s="17"/>
    </row>
    <row r="14" spans="1:32" x14ac:dyDescent="0.35">
      <c r="A14" s="13">
        <v>2016</v>
      </c>
      <c r="B14" s="14"/>
      <c r="C14" s="16">
        <v>404210</v>
      </c>
      <c r="D14" s="15"/>
      <c r="E14" s="14"/>
      <c r="F14" s="17">
        <v>6.1537168638944504</v>
      </c>
      <c r="G14" s="15"/>
      <c r="I14" s="18">
        <v>89.202603186232906</v>
      </c>
      <c r="J14" s="15"/>
      <c r="K14" s="14"/>
      <c r="L14" s="16">
        <v>48927</v>
      </c>
      <c r="M14" s="15"/>
      <c r="N14" s="14"/>
      <c r="O14" s="17">
        <v>-34.624532335649398</v>
      </c>
      <c r="P14" s="21"/>
      <c r="Q14" s="22"/>
      <c r="R14" s="17">
        <v>10.797396813767101</v>
      </c>
      <c r="S14" s="15"/>
      <c r="T14" s="14"/>
      <c r="U14" s="16">
        <v>453137</v>
      </c>
      <c r="V14" s="15"/>
      <c r="X14" s="17">
        <v>-0.54453511494278095</v>
      </c>
    </row>
    <row r="15" spans="1:32" x14ac:dyDescent="0.35">
      <c r="A15" s="13"/>
      <c r="B15" s="14"/>
      <c r="D15" s="15"/>
      <c r="E15" s="14"/>
      <c r="G15" s="15"/>
      <c r="J15" s="15"/>
      <c r="K15" s="14"/>
      <c r="M15" s="15"/>
      <c r="N15" s="14"/>
      <c r="P15" s="15"/>
      <c r="S15" s="15"/>
      <c r="T15" s="14"/>
      <c r="V15" s="15"/>
    </row>
    <row r="16" spans="1:32" x14ac:dyDescent="0.35">
      <c r="A16" s="13">
        <v>2017</v>
      </c>
      <c r="B16" s="14"/>
      <c r="C16" s="23">
        <v>401903</v>
      </c>
      <c r="D16" s="15"/>
      <c r="E16" s="14"/>
      <c r="F16" s="24">
        <v>-0.57074293065485804</v>
      </c>
      <c r="G16" s="15"/>
      <c r="I16" s="25">
        <v>87.173319393803993</v>
      </c>
      <c r="J16" s="15"/>
      <c r="K16" s="14"/>
      <c r="L16" s="23">
        <v>59136</v>
      </c>
      <c r="M16" s="15"/>
      <c r="N16" s="14"/>
      <c r="O16" s="24">
        <v>20.865779630878698</v>
      </c>
      <c r="P16" s="21"/>
      <c r="Q16" s="22"/>
      <c r="R16" s="24">
        <v>12.826680606196</v>
      </c>
      <c r="S16" s="15"/>
      <c r="T16" s="14"/>
      <c r="U16" s="23">
        <v>461039</v>
      </c>
      <c r="V16" s="15"/>
      <c r="X16" s="24">
        <v>1.7438434733866399</v>
      </c>
      <c r="AA16" s="26"/>
    </row>
    <row r="17" spans="1:27" x14ac:dyDescent="0.35">
      <c r="A17" s="13"/>
      <c r="B17" s="14"/>
      <c r="C17" s="23"/>
      <c r="D17" s="15"/>
      <c r="E17" s="14"/>
      <c r="F17" s="24"/>
      <c r="G17" s="15"/>
      <c r="I17" s="25"/>
      <c r="J17" s="15"/>
      <c r="K17" s="14"/>
      <c r="L17" s="23"/>
      <c r="M17" s="15"/>
      <c r="N17" s="14"/>
      <c r="O17" s="24"/>
      <c r="P17" s="21"/>
      <c r="Q17" s="22"/>
      <c r="R17" s="24"/>
      <c r="S17" s="15"/>
      <c r="T17" s="14"/>
      <c r="U17" s="23"/>
      <c r="V17" s="15"/>
      <c r="X17" s="24"/>
    </row>
    <row r="18" spans="1:27" x14ac:dyDescent="0.35">
      <c r="A18" s="13">
        <v>2018</v>
      </c>
      <c r="B18" s="14"/>
      <c r="C18" s="23">
        <v>377811</v>
      </c>
      <c r="D18" s="15"/>
      <c r="E18" s="14"/>
      <c r="F18" s="24">
        <v>-5.9944812554273001</v>
      </c>
      <c r="G18" s="15"/>
      <c r="I18" s="27">
        <v>87.482980910833902</v>
      </c>
      <c r="J18" s="15"/>
      <c r="K18" s="14"/>
      <c r="L18" s="23">
        <v>54057</v>
      </c>
      <c r="M18" s="15"/>
      <c r="N18" s="14"/>
      <c r="O18" s="24">
        <v>-8.6</v>
      </c>
      <c r="P18" s="21"/>
      <c r="Q18" s="22"/>
      <c r="R18" s="24">
        <v>12.5170190891661</v>
      </c>
      <c r="S18" s="15"/>
      <c r="T18" s="14"/>
      <c r="U18" s="23">
        <v>431868</v>
      </c>
      <c r="V18" s="15"/>
      <c r="X18" s="24">
        <v>-6.3272304512199602</v>
      </c>
      <c r="AA18" s="26"/>
    </row>
    <row r="19" spans="1:27" x14ac:dyDescent="0.35">
      <c r="A19" s="13"/>
      <c r="B19" s="14"/>
      <c r="C19" s="23"/>
      <c r="D19" s="15"/>
      <c r="E19" s="14"/>
      <c r="F19" s="24"/>
      <c r="G19" s="15"/>
      <c r="I19" s="27"/>
      <c r="J19" s="15"/>
      <c r="K19" s="14"/>
      <c r="L19" s="23"/>
      <c r="M19" s="15"/>
      <c r="N19" s="14"/>
      <c r="O19" s="24"/>
      <c r="P19" s="21"/>
      <c r="Q19" s="22"/>
      <c r="R19" s="24"/>
      <c r="S19" s="15"/>
      <c r="T19" s="14"/>
      <c r="U19" s="23"/>
      <c r="V19" s="15"/>
      <c r="X19" s="24"/>
    </row>
    <row r="20" spans="1:27" x14ac:dyDescent="0.35">
      <c r="A20" s="13">
        <v>2019</v>
      </c>
      <c r="B20" s="14"/>
      <c r="C20" s="23">
        <v>396580</v>
      </c>
      <c r="D20" s="15"/>
      <c r="E20" s="14"/>
      <c r="F20" s="24">
        <v>4.9678278292585452</v>
      </c>
      <c r="G20" s="15"/>
      <c r="I20" s="27">
        <v>86.247730065352371</v>
      </c>
      <c r="J20" s="15"/>
      <c r="K20" s="14"/>
      <c r="L20" s="23">
        <v>63235</v>
      </c>
      <c r="M20" s="15"/>
      <c r="N20" s="14"/>
      <c r="O20" s="24">
        <v>16.978374678580018</v>
      </c>
      <c r="P20" s="21"/>
      <c r="Q20" s="22"/>
      <c r="R20" s="27">
        <v>13.752269934647629</v>
      </c>
      <c r="S20" s="15"/>
      <c r="T20" s="14"/>
      <c r="U20" s="23">
        <v>459815</v>
      </c>
      <c r="V20" s="15"/>
      <c r="X20" s="24">
        <v>6.4711902711013556</v>
      </c>
      <c r="AA20" s="26"/>
    </row>
    <row r="21" spans="1:27" x14ac:dyDescent="0.35">
      <c r="A21" s="13"/>
      <c r="B21" s="14"/>
      <c r="C21" s="23"/>
      <c r="D21" s="15"/>
      <c r="E21" s="14"/>
      <c r="F21" s="24"/>
      <c r="G21" s="15"/>
      <c r="I21" s="27"/>
      <c r="J21" s="15"/>
      <c r="K21" s="14"/>
      <c r="L21" s="23"/>
      <c r="M21" s="15"/>
      <c r="N21" s="14"/>
      <c r="O21" s="24"/>
      <c r="P21" s="21"/>
      <c r="Q21" s="22"/>
      <c r="R21" s="27"/>
      <c r="S21" s="15"/>
      <c r="T21" s="14"/>
      <c r="U21" s="23"/>
      <c r="V21" s="15"/>
      <c r="X21" s="24"/>
    </row>
    <row r="22" spans="1:27" x14ac:dyDescent="0.35">
      <c r="A22" s="13">
        <v>2020</v>
      </c>
      <c r="B22" s="14"/>
      <c r="C22" s="23">
        <v>326557</v>
      </c>
      <c r="D22" s="15"/>
      <c r="E22" s="14"/>
      <c r="F22" s="24">
        <f>((C22-C20)/C20)*100</f>
        <v>-17.65671491250189</v>
      </c>
      <c r="G22" s="15"/>
      <c r="I22" s="27">
        <f>(C22/U22)*100</f>
        <v>85.591883164538388</v>
      </c>
      <c r="J22" s="15"/>
      <c r="K22" s="14"/>
      <c r="L22" s="23">
        <v>54971</v>
      </c>
      <c r="M22" s="15"/>
      <c r="N22" s="14"/>
      <c r="O22" s="24">
        <f>((L22-L20)/L20)*100</f>
        <v>-13.06871194749743</v>
      </c>
      <c r="P22" s="21"/>
      <c r="Q22" s="22"/>
      <c r="R22" s="27">
        <f>(L22/U22)*100</f>
        <v>14.408116835461618</v>
      </c>
      <c r="S22" s="15"/>
      <c r="T22" s="14"/>
      <c r="U22" s="23">
        <f>C22+L22</f>
        <v>381528</v>
      </c>
      <c r="V22" s="15"/>
      <c r="X22" s="24">
        <f>((U22-U20)/U20)*100</f>
        <v>-17.02576036014484</v>
      </c>
    </row>
    <row r="23" spans="1:27" x14ac:dyDescent="0.35">
      <c r="A23" s="13"/>
      <c r="B23" s="14"/>
      <c r="C23" s="23"/>
      <c r="D23" s="15"/>
      <c r="E23" s="14"/>
      <c r="F23" s="24"/>
      <c r="G23" s="15"/>
      <c r="I23" s="27"/>
      <c r="J23" s="15"/>
      <c r="K23" s="14"/>
      <c r="L23" s="23"/>
      <c r="M23" s="15"/>
      <c r="N23" s="14"/>
      <c r="O23" s="24"/>
      <c r="P23" s="21"/>
      <c r="Q23" s="22"/>
      <c r="R23" s="27"/>
      <c r="S23" s="15"/>
      <c r="T23" s="14"/>
      <c r="U23" s="23"/>
      <c r="V23" s="15"/>
      <c r="X23" s="24"/>
    </row>
    <row r="24" spans="1:27" x14ac:dyDescent="0.35">
      <c r="A24" s="13">
        <v>2021</v>
      </c>
      <c r="B24" s="14"/>
      <c r="C24" s="23">
        <v>315817</v>
      </c>
      <c r="D24" s="15"/>
      <c r="E24" s="14"/>
      <c r="F24" s="24">
        <f>((C24-C22)/C22)*100</f>
        <v>-3.2888592190643591</v>
      </c>
      <c r="G24" s="15"/>
      <c r="I24" s="27">
        <f>(C24/U24)*100</f>
        <v>82.996599372434417</v>
      </c>
      <c r="J24" s="15"/>
      <c r="K24" s="14"/>
      <c r="L24" s="23">
        <v>64701</v>
      </c>
      <c r="M24" s="15"/>
      <c r="N24" s="14"/>
      <c r="O24" s="24">
        <f>((L24-L22)/L22)*100</f>
        <v>17.700241945753213</v>
      </c>
      <c r="P24" s="21"/>
      <c r="Q24" s="22"/>
      <c r="R24" s="27">
        <f>(L24/U24)*100</f>
        <v>17.003400627565583</v>
      </c>
      <c r="S24" s="15"/>
      <c r="T24" s="14"/>
      <c r="U24" s="23">
        <f>C24+L24</f>
        <v>380518</v>
      </c>
      <c r="V24" s="15"/>
      <c r="X24" s="24">
        <f>((U24-U22)/U22)*100</f>
        <v>-0.26472500052420794</v>
      </c>
    </row>
    <row r="25" spans="1:27" x14ac:dyDescent="0.35">
      <c r="A25" s="13"/>
      <c r="B25" s="14"/>
      <c r="C25" s="23"/>
      <c r="D25" s="15"/>
      <c r="E25" s="14"/>
      <c r="F25" s="24"/>
      <c r="G25" s="15"/>
      <c r="I25" s="27"/>
      <c r="J25" s="15"/>
      <c r="K25" s="14"/>
      <c r="L25" s="23"/>
      <c r="M25" s="15"/>
      <c r="N25" s="14"/>
      <c r="O25" s="24"/>
      <c r="P25" s="21"/>
      <c r="Q25" s="22"/>
      <c r="R25" s="27"/>
      <c r="S25" s="15"/>
      <c r="T25" s="14"/>
      <c r="U25" s="23"/>
      <c r="V25" s="15"/>
      <c r="X25" s="24"/>
    </row>
    <row r="26" spans="1:27" x14ac:dyDescent="0.35">
      <c r="A26" s="13">
        <v>2022</v>
      </c>
      <c r="B26" s="14"/>
      <c r="C26" s="23">
        <v>461507</v>
      </c>
      <c r="D26" s="15"/>
      <c r="E26" s="14"/>
      <c r="F26" s="24">
        <f>((C26-C24)/C24)*100</f>
        <v>46.131145568477947</v>
      </c>
      <c r="G26" s="15"/>
      <c r="I26" s="27">
        <f>(C26/U26)*100</f>
        <v>84.055703589297124</v>
      </c>
      <c r="J26" s="15"/>
      <c r="K26" s="14"/>
      <c r="L26" s="23">
        <v>87542</v>
      </c>
      <c r="M26" s="15"/>
      <c r="N26" s="14"/>
      <c r="O26" s="24">
        <f>((L26-L24)/L24)*100</f>
        <v>35.30239099859353</v>
      </c>
      <c r="P26" s="21"/>
      <c r="Q26" s="22"/>
      <c r="R26" s="27">
        <f>(L26/U26)*100</f>
        <v>15.94429641070287</v>
      </c>
      <c r="S26" s="15"/>
      <c r="T26" s="14"/>
      <c r="U26" s="23">
        <f>C26+L26</f>
        <v>549049</v>
      </c>
      <c r="V26" s="15"/>
      <c r="X26" s="24">
        <f>((U26-U24)/U24)*100</f>
        <v>44.28988904598468</v>
      </c>
    </row>
    <row r="27" spans="1:27" ht="16" thickBot="1" x14ac:dyDescent="0.4">
      <c r="A27" s="28"/>
      <c r="B27" s="29"/>
      <c r="C27" s="1"/>
      <c r="D27" s="30"/>
      <c r="E27" s="29"/>
      <c r="F27" s="1"/>
      <c r="G27" s="30"/>
      <c r="H27" s="1"/>
      <c r="I27" s="1"/>
      <c r="J27" s="30"/>
      <c r="K27" s="29"/>
      <c r="L27" s="1"/>
      <c r="M27" s="30"/>
      <c r="N27" s="29"/>
      <c r="O27" s="1"/>
      <c r="P27" s="30"/>
      <c r="Q27" s="1"/>
      <c r="R27" s="1"/>
      <c r="S27" s="30"/>
      <c r="T27" s="29"/>
      <c r="U27" s="1"/>
      <c r="V27" s="30"/>
      <c r="W27" s="1"/>
      <c r="X27" s="1"/>
      <c r="Y27" s="1"/>
    </row>
    <row r="28" spans="1:27" x14ac:dyDescent="0.35">
      <c r="A28" s="34" t="s">
        <v>9</v>
      </c>
    </row>
    <row r="34" spans="29:34" x14ac:dyDescent="0.35">
      <c r="AC34" s="31"/>
      <c r="AD34" s="33"/>
      <c r="AE34" s="33"/>
      <c r="AF34" s="33"/>
      <c r="AG34" s="33"/>
      <c r="AH34" s="33"/>
    </row>
    <row r="35" spans="29:34" x14ac:dyDescent="0.35">
      <c r="AC35" s="31"/>
      <c r="AD35" s="33"/>
      <c r="AE35" s="33"/>
      <c r="AF35" s="33"/>
      <c r="AG35" s="33"/>
      <c r="AH35" s="33"/>
    </row>
    <row r="36" spans="29:34" x14ac:dyDescent="0.35">
      <c r="AC36" s="31"/>
      <c r="AD36" s="33"/>
      <c r="AE36" s="33"/>
      <c r="AF36" s="33"/>
      <c r="AG36" s="33"/>
      <c r="AH36" s="33"/>
    </row>
    <row r="37" spans="29:34" x14ac:dyDescent="0.35">
      <c r="AC37" s="31"/>
      <c r="AD37" s="33"/>
      <c r="AE37" s="33"/>
      <c r="AF37" s="33"/>
      <c r="AG37" s="33"/>
      <c r="AH37" s="33"/>
    </row>
    <row r="38" spans="29:34" x14ac:dyDescent="0.35">
      <c r="AC38" s="31"/>
      <c r="AD38" s="33"/>
      <c r="AE38" s="33"/>
      <c r="AF38" s="33"/>
      <c r="AG38" s="33"/>
      <c r="AH38" s="33"/>
    </row>
  </sheetData>
  <mergeCells count="12">
    <mergeCell ref="T6:V6"/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2023-02-24T10:27:15Z</dcterms:created>
  <dcterms:modified xsi:type="dcterms:W3CDTF">2023-02-24T10:28:11Z</dcterms:modified>
</cp:coreProperties>
</file>